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<sst xmlns="http://schemas.openxmlformats.org/spreadsheetml/2006/main" count="176" uniqueCount="169">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</sst>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3" fontId="1" fillId="0" borderId="10" xfId="42" applyNumberFormat="1" applyFont="1" applyBorder="1" applyAlignment="1">
      <alignment/>
    </xf>
    <xf numFmtId="3" fontId="22" fillId="7" borderId="12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B4" sqref="B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8"/>
    </row>
    <row r="3" ht="12">
      <c r="B3" t="s">
        <v>168</v>
      </c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85074965</v>
      </c>
      <c r="C7" s="31">
        <v>77697987.046</v>
      </c>
    </row>
    <row r="8" spans="1:3" ht="12">
      <c r="A8" s="2" t="s">
        <v>3</v>
      </c>
      <c r="B8" s="19">
        <f>B9+B10</f>
        <v>21131308</v>
      </c>
      <c r="C8" s="31">
        <v>34921430.767</v>
      </c>
    </row>
    <row r="9" spans="1:3" ht="14.25">
      <c r="A9" s="3" t="s">
        <v>4</v>
      </c>
      <c r="B9" s="30">
        <v>15031308</v>
      </c>
      <c r="C9" s="26">
        <v>17604631.015</v>
      </c>
    </row>
    <row r="10" spans="1:3" ht="14.25">
      <c r="A10" s="3" t="s">
        <v>5</v>
      </c>
      <c r="B10" s="30">
        <v>6100000</v>
      </c>
      <c r="C10" s="26">
        <v>17316799.752</v>
      </c>
    </row>
    <row r="11" spans="1:3" ht="12">
      <c r="A11" s="2" t="s">
        <v>6</v>
      </c>
      <c r="B11" s="19">
        <f>B12+B13+B14</f>
        <v>20500000</v>
      </c>
      <c r="C11" s="31">
        <v>15500000</v>
      </c>
    </row>
    <row r="12" spans="1:3" ht="12">
      <c r="A12" s="3" t="s">
        <v>47</v>
      </c>
      <c r="B12" s="20">
        <v>0</v>
      </c>
      <c r="C12" s="26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4.25">
      <c r="A14" s="3" t="s">
        <v>49</v>
      </c>
      <c r="B14" s="30">
        <v>20500000</v>
      </c>
      <c r="C14" s="26">
        <v>15500000</v>
      </c>
    </row>
    <row r="15" spans="1:3" ht="12">
      <c r="A15" s="4" t="s">
        <v>7</v>
      </c>
      <c r="B15" s="19">
        <f>B16+B19+B20+B21+B22+B23+B24+B25</f>
        <v>32059350</v>
      </c>
      <c r="C15" s="31">
        <v>17700421.415</v>
      </c>
    </row>
    <row r="16" spans="1:3" ht="14.25">
      <c r="A16" s="5" t="s">
        <v>8</v>
      </c>
      <c r="B16" s="30">
        <v>37755064</v>
      </c>
      <c r="C16" s="26">
        <v>37358397.504</v>
      </c>
    </row>
    <row r="17" spans="1:3" ht="12">
      <c r="A17" s="6" t="s">
        <v>9</v>
      </c>
      <c r="B17" s="20"/>
      <c r="C17" s="20">
        <v>0</v>
      </c>
    </row>
    <row r="18" spans="1:3" ht="12">
      <c r="A18" s="6" t="s">
        <v>10</v>
      </c>
      <c r="B18" s="20"/>
      <c r="C18" s="20">
        <v>0</v>
      </c>
    </row>
    <row r="19" spans="1:3" ht="14.25">
      <c r="A19" s="5" t="s">
        <v>11</v>
      </c>
      <c r="B19" s="30">
        <v>2905190</v>
      </c>
      <c r="C19" s="26">
        <v>1780386.248</v>
      </c>
    </row>
    <row r="20" spans="1:3" ht="12">
      <c r="A20" s="6" t="s">
        <v>50</v>
      </c>
      <c r="B20" s="20"/>
      <c r="C20" s="26">
        <v>0</v>
      </c>
    </row>
    <row r="21" spans="1:3" ht="12">
      <c r="A21" s="6" t="s">
        <v>51</v>
      </c>
      <c r="B21" s="20"/>
      <c r="C21" s="26">
        <v>0</v>
      </c>
    </row>
    <row r="22" spans="1:3" ht="12">
      <c r="A22" s="6" t="s">
        <v>52</v>
      </c>
      <c r="B22" s="20"/>
      <c r="C22" s="20">
        <v>0</v>
      </c>
    </row>
    <row r="23" spans="1:3" ht="14.25">
      <c r="A23" s="6" t="s">
        <v>53</v>
      </c>
      <c r="B23" s="30">
        <v>24180472</v>
      </c>
      <c r="C23" s="26">
        <v>11343013.979</v>
      </c>
    </row>
    <row r="24" spans="1:3" ht="14.25">
      <c r="A24" s="6" t="s">
        <v>54</v>
      </c>
      <c r="B24" s="30">
        <v>-33544209</v>
      </c>
      <c r="C24" s="26">
        <v>-33544209.119</v>
      </c>
    </row>
    <row r="25" spans="1:3" ht="14.25">
      <c r="A25" s="6" t="s">
        <v>55</v>
      </c>
      <c r="B25" s="30">
        <v>762833</v>
      </c>
      <c r="C25" s="26">
        <v>762832.803</v>
      </c>
    </row>
    <row r="26" spans="1:3" ht="12">
      <c r="A26" s="4" t="s">
        <v>12</v>
      </c>
      <c r="B26" s="19">
        <f>B27+B28</f>
        <v>6298577</v>
      </c>
      <c r="C26" s="31">
        <v>4846616.509</v>
      </c>
    </row>
    <row r="27" spans="1:3" ht="14.25">
      <c r="A27" s="6" t="s">
        <v>56</v>
      </c>
      <c r="B27" s="30">
        <v>6667671</v>
      </c>
      <c r="C27" s="26">
        <v>5215710.205</v>
      </c>
    </row>
    <row r="28" spans="1:3" ht="14.25">
      <c r="A28" s="6" t="s">
        <v>57</v>
      </c>
      <c r="B28" s="30">
        <v>-369094</v>
      </c>
      <c r="C28" s="26">
        <v>-369093.696</v>
      </c>
    </row>
    <row r="29" spans="1:3" ht="12">
      <c r="A29" s="4" t="s">
        <v>13</v>
      </c>
      <c r="B29" s="19">
        <f>B30+B33+B34+B35+B36</f>
        <v>5085730</v>
      </c>
      <c r="C29" s="31">
        <v>4729518.355</v>
      </c>
    </row>
    <row r="30" spans="1:4" s="21" customFormat="1" ht="14.25">
      <c r="A30" s="5" t="s">
        <v>14</v>
      </c>
      <c r="B30" s="30">
        <v>25602</v>
      </c>
      <c r="C30" s="26">
        <v>49617.875</v>
      </c>
      <c r="D30"/>
    </row>
    <row r="31" spans="1:3" ht="12">
      <c r="A31" s="6" t="s">
        <v>15</v>
      </c>
      <c r="B31" s="20"/>
      <c r="C31" s="26">
        <v>0</v>
      </c>
    </row>
    <row r="32" spans="1:3" ht="12">
      <c r="A32" s="6" t="s">
        <v>16</v>
      </c>
      <c r="B32" s="20"/>
      <c r="C32" s="26">
        <v>0</v>
      </c>
    </row>
    <row r="33" spans="1:3" ht="12">
      <c r="A33" s="6" t="s">
        <v>17</v>
      </c>
      <c r="B33" s="20"/>
      <c r="C33" s="26">
        <v>0</v>
      </c>
    </row>
    <row r="34" spans="1:3" ht="14.25">
      <c r="A34" s="5" t="s">
        <v>18</v>
      </c>
      <c r="B34" s="30">
        <v>4095209</v>
      </c>
      <c r="C34" s="26">
        <v>4605882.396</v>
      </c>
    </row>
    <row r="35" spans="1:3" ht="14.25">
      <c r="A35" s="5" t="s">
        <v>19</v>
      </c>
      <c r="B35" s="30">
        <v>964919</v>
      </c>
      <c r="C35" s="26">
        <v>74018.084</v>
      </c>
    </row>
    <row r="36" spans="1:3" ht="12">
      <c r="A36" s="5" t="s">
        <v>20</v>
      </c>
      <c r="B36" s="20"/>
      <c r="C36" s="20">
        <v>0</v>
      </c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1099573566</v>
      </c>
      <c r="C40" s="31">
        <v>1636079969.795</v>
      </c>
    </row>
    <row r="41" spans="1:3" ht="12">
      <c r="A41" s="2" t="s">
        <v>22</v>
      </c>
      <c r="B41" s="19">
        <f>B42+B43+B44+B45+B46+B47+B50</f>
        <v>0</v>
      </c>
      <c r="C41" s="19">
        <v>0</v>
      </c>
    </row>
    <row r="42" spans="1:3" ht="12">
      <c r="A42" s="3" t="s">
        <v>23</v>
      </c>
      <c r="B42" s="20"/>
      <c r="C42" s="20">
        <v>0</v>
      </c>
    </row>
    <row r="43" spans="1:3" ht="12">
      <c r="A43" s="3" t="s">
        <v>132</v>
      </c>
      <c r="B43" s="20"/>
      <c r="C43" s="20">
        <v>0</v>
      </c>
    </row>
    <row r="44" spans="1:3" ht="12">
      <c r="A44" s="9" t="s">
        <v>61</v>
      </c>
      <c r="B44" s="20"/>
      <c r="C44" s="20">
        <v>0</v>
      </c>
    </row>
    <row r="45" spans="1:3" ht="12">
      <c r="A45" s="9" t="s">
        <v>62</v>
      </c>
      <c r="B45" s="20"/>
      <c r="C45" s="20">
        <v>0</v>
      </c>
    </row>
    <row r="46" spans="1:3" ht="12">
      <c r="A46" s="9" t="s">
        <v>63</v>
      </c>
      <c r="B46" s="20"/>
      <c r="C46" s="20">
        <v>0</v>
      </c>
    </row>
    <row r="47" spans="1:4" s="21" customFormat="1" ht="12">
      <c r="A47" s="5" t="s">
        <v>64</v>
      </c>
      <c r="B47" s="20"/>
      <c r="C47" s="26">
        <v>0</v>
      </c>
      <c r="D47"/>
    </row>
    <row r="48" spans="1:3" ht="12">
      <c r="A48" s="6" t="s">
        <v>65</v>
      </c>
      <c r="B48" s="20"/>
      <c r="C48" s="20">
        <v>0</v>
      </c>
    </row>
    <row r="49" spans="1:3" ht="12">
      <c r="A49" s="6" t="s">
        <v>66</v>
      </c>
      <c r="B49" s="20"/>
      <c r="C49" s="20">
        <v>0</v>
      </c>
    </row>
    <row r="50" spans="1:3" ht="12">
      <c r="A50" s="6" t="s">
        <v>67</v>
      </c>
      <c r="B50" s="20"/>
      <c r="C50" s="20">
        <v>0</v>
      </c>
    </row>
    <row r="51" spans="1:3" ht="12">
      <c r="A51" s="4" t="s">
        <v>24</v>
      </c>
      <c r="B51" s="19">
        <f>B52+B55+B58</f>
        <v>106925436</v>
      </c>
      <c r="C51" s="31">
        <v>109484042.464</v>
      </c>
    </row>
    <row r="52" spans="1:3" ht="12.75" thickBot="1">
      <c r="A52" s="7" t="s">
        <v>26</v>
      </c>
      <c r="B52" s="19">
        <f>B53+B54</f>
        <v>94354451</v>
      </c>
      <c r="C52" s="31">
        <v>96831418.845</v>
      </c>
    </row>
    <row r="53" spans="1:3" ht="15" thickBot="1">
      <c r="A53" s="13" t="s">
        <v>29</v>
      </c>
      <c r="B53" s="32">
        <v>179338366</v>
      </c>
      <c r="C53" s="26">
        <v>180261670.882</v>
      </c>
    </row>
    <row r="54" spans="1:3" ht="14.25">
      <c r="A54" s="13" t="s">
        <v>68</v>
      </c>
      <c r="B54" s="30">
        <v>-84983915</v>
      </c>
      <c r="C54" s="26">
        <v>-83430252.037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>
        <v>0</v>
      </c>
    </row>
    <row r="57" spans="1:3" ht="12.75">
      <c r="A57" s="13" t="s">
        <v>69</v>
      </c>
      <c r="B57" s="20"/>
      <c r="C57" s="20">
        <v>0</v>
      </c>
    </row>
    <row r="58" spans="1:3" ht="12.75">
      <c r="A58" s="14" t="s">
        <v>134</v>
      </c>
      <c r="B58" s="19">
        <f>B59+B60</f>
        <v>12570985</v>
      </c>
      <c r="C58" s="31">
        <v>12652623.619</v>
      </c>
    </row>
    <row r="59" spans="1:3" ht="14.25">
      <c r="A59" s="13" t="s">
        <v>29</v>
      </c>
      <c r="B59" s="30">
        <v>13582020</v>
      </c>
      <c r="C59" s="26">
        <v>13617019.615</v>
      </c>
    </row>
    <row r="60" spans="1:3" ht="14.25">
      <c r="A60" s="13" t="s">
        <v>70</v>
      </c>
      <c r="B60" s="30">
        <v>-1011035</v>
      </c>
      <c r="C60" s="26">
        <v>-964395.996</v>
      </c>
    </row>
    <row r="61" spans="1:3" ht="12.75">
      <c r="A61" s="14" t="s">
        <v>72</v>
      </c>
      <c r="B61" s="19">
        <f>B62+B63</f>
        <v>782309151</v>
      </c>
      <c r="C61" s="31">
        <v>758460539.666</v>
      </c>
    </row>
    <row r="62" spans="1:3" ht="14.25">
      <c r="A62" s="13" t="s">
        <v>29</v>
      </c>
      <c r="B62" s="30">
        <v>1098875555</v>
      </c>
      <c r="C62" s="26">
        <v>1070163869.629</v>
      </c>
    </row>
    <row r="63" spans="1:3" ht="14.25">
      <c r="A63" s="13" t="s">
        <v>71</v>
      </c>
      <c r="B63" s="30">
        <v>-316566404</v>
      </c>
      <c r="C63" s="26">
        <v>-311703329.963</v>
      </c>
    </row>
    <row r="64" spans="1:3" ht="12">
      <c r="A64" s="7" t="s">
        <v>73</v>
      </c>
      <c r="B64" s="19">
        <f>B65+B66</f>
        <v>170546160</v>
      </c>
      <c r="C64" s="31">
        <v>182811018.171</v>
      </c>
    </row>
    <row r="65" spans="1:3" ht="12">
      <c r="A65" s="6" t="s">
        <v>74</v>
      </c>
      <c r="B65" s="20">
        <v>0</v>
      </c>
      <c r="C65" s="20">
        <v>0</v>
      </c>
    </row>
    <row r="66" spans="1:3" ht="14.25">
      <c r="A66" s="6" t="s">
        <v>75</v>
      </c>
      <c r="B66" s="30">
        <v>170546160</v>
      </c>
      <c r="C66" s="26">
        <v>182811018.171</v>
      </c>
    </row>
    <row r="67" spans="1:3" ht="12">
      <c r="A67" s="7" t="s">
        <v>30</v>
      </c>
      <c r="B67" s="19">
        <f>B68+B69+B70+B71+B72</f>
        <v>11970560</v>
      </c>
      <c r="C67" s="31">
        <v>556156268.099</v>
      </c>
    </row>
    <row r="68" spans="1:3" ht="12">
      <c r="A68" s="6" t="s">
        <v>25</v>
      </c>
      <c r="B68" s="20"/>
      <c r="C68" s="26">
        <v>0</v>
      </c>
    </row>
    <row r="69" spans="1:3" ht="12">
      <c r="A69" s="6" t="s">
        <v>27</v>
      </c>
      <c r="B69" s="20"/>
      <c r="C69" s="26">
        <v>544185708.099</v>
      </c>
    </row>
    <row r="70" spans="1:3" ht="14.25">
      <c r="A70" s="6" t="s">
        <v>76</v>
      </c>
      <c r="B70" s="30">
        <v>11970560</v>
      </c>
      <c r="C70" s="26">
        <v>11970560</v>
      </c>
    </row>
    <row r="71" spans="1:3" ht="12">
      <c r="A71" s="6" t="s">
        <v>28</v>
      </c>
      <c r="B71" s="20"/>
      <c r="C71" s="20">
        <v>0</v>
      </c>
    </row>
    <row r="72" spans="1:3" ht="12">
      <c r="A72" s="6" t="s">
        <v>77</v>
      </c>
      <c r="B72" s="20"/>
      <c r="C72" s="20">
        <v>0</v>
      </c>
    </row>
    <row r="73" spans="1:3" ht="12">
      <c r="A73" s="7" t="s">
        <v>81</v>
      </c>
      <c r="B73" s="19">
        <f>B74+B75+B76+B77</f>
        <v>27822259</v>
      </c>
      <c r="C73" s="31">
        <v>29168101.395</v>
      </c>
    </row>
    <row r="74" spans="1:3" ht="14.25">
      <c r="A74" s="6" t="s">
        <v>78</v>
      </c>
      <c r="B74" s="30">
        <v>22861513</v>
      </c>
      <c r="C74" s="26">
        <v>24207355.399</v>
      </c>
    </row>
    <row r="75" spans="1:3" ht="14.25">
      <c r="A75" s="6" t="s">
        <v>79</v>
      </c>
      <c r="B75" s="30">
        <v>4960746</v>
      </c>
      <c r="C75" s="26">
        <v>4960745.996</v>
      </c>
    </row>
    <row r="76" spans="1:3" ht="12">
      <c r="A76" s="6" t="s">
        <v>80</v>
      </c>
      <c r="B76" s="20"/>
      <c r="C76" s="20">
        <v>0</v>
      </c>
    </row>
    <row r="77" spans="1:3" ht="12">
      <c r="A77" s="6" t="s">
        <v>82</v>
      </c>
      <c r="B77" s="20"/>
      <c r="C77" s="20">
        <v>0</v>
      </c>
    </row>
    <row r="78" spans="1:3" ht="12">
      <c r="A78" s="6" t="s">
        <v>167</v>
      </c>
      <c r="B78" s="20"/>
      <c r="C78" s="20">
        <v>0</v>
      </c>
    </row>
    <row r="79" spans="1:3" ht="12">
      <c r="A79" s="4" t="s">
        <v>31</v>
      </c>
      <c r="B79" s="19">
        <f>B7+B40</f>
        <v>1184648531</v>
      </c>
      <c r="C79" s="19">
        <v>1713777956.841</v>
      </c>
    </row>
    <row r="80" spans="1:3" ht="12">
      <c r="A80" s="4" t="s">
        <v>32</v>
      </c>
      <c r="B80" s="19" t="s">
        <v>0</v>
      </c>
      <c r="C80" s="19"/>
    </row>
    <row r="81" spans="1:3" ht="12">
      <c r="A81" s="4" t="s">
        <v>33</v>
      </c>
      <c r="B81" s="19">
        <f>B82+B104</f>
        <v>741895247</v>
      </c>
      <c r="C81" s="31">
        <v>750669682.636</v>
      </c>
    </row>
    <row r="82" spans="1:3" ht="12">
      <c r="A82" s="4" t="s">
        <v>34</v>
      </c>
      <c r="B82" s="19">
        <f>B83+B86+B87+B88+B89+B90+B91+B92+B93+B95+B96+B97+B98+B99+B100</f>
        <v>47555278</v>
      </c>
      <c r="C82" s="31">
        <v>60442653.946</v>
      </c>
    </row>
    <row r="83" spans="1:4" s="21" customFormat="1" ht="14.25">
      <c r="A83" s="5" t="s">
        <v>88</v>
      </c>
      <c r="B83" s="30">
        <v>7676606</v>
      </c>
      <c r="C83" s="26">
        <v>10216462.017</v>
      </c>
      <c r="D83"/>
    </row>
    <row r="84" spans="1:3" ht="12">
      <c r="A84" s="15" t="s">
        <v>83</v>
      </c>
      <c r="B84" s="20"/>
      <c r="C84" s="20">
        <v>0</v>
      </c>
    </row>
    <row r="85" spans="1:3" ht="12">
      <c r="A85" s="6" t="s">
        <v>84</v>
      </c>
      <c r="B85" s="20"/>
      <c r="C85" s="20">
        <v>0</v>
      </c>
    </row>
    <row r="86" spans="1:3" ht="14.25">
      <c r="A86" s="5" t="s">
        <v>135</v>
      </c>
      <c r="B86" s="30">
        <v>1253482</v>
      </c>
      <c r="C86" s="26">
        <v>1459511.356</v>
      </c>
    </row>
    <row r="87" spans="1:3" ht="14.25">
      <c r="A87" s="6" t="s">
        <v>85</v>
      </c>
      <c r="B87" s="30">
        <v>4802519</v>
      </c>
      <c r="C87" s="26">
        <v>4479595.115</v>
      </c>
    </row>
    <row r="88" spans="1:3" ht="14.25">
      <c r="A88" s="6" t="s">
        <v>86</v>
      </c>
      <c r="B88" s="30">
        <v>3255596</v>
      </c>
      <c r="C88" s="26">
        <v>8893838.692</v>
      </c>
    </row>
    <row r="89" spans="1:3" ht="14.25">
      <c r="A89" s="6" t="s">
        <v>87</v>
      </c>
      <c r="B89" s="30">
        <v>118448</v>
      </c>
      <c r="C89" s="26">
        <v>201727.048</v>
      </c>
    </row>
    <row r="90" spans="1:3" ht="12">
      <c r="A90" s="6" t="s">
        <v>89</v>
      </c>
      <c r="B90" s="20"/>
      <c r="C90" s="20">
        <v>0</v>
      </c>
    </row>
    <row r="91" spans="1:3" ht="12">
      <c r="A91" s="6" t="s">
        <v>90</v>
      </c>
      <c r="B91" s="20"/>
      <c r="C91" s="20">
        <v>0</v>
      </c>
    </row>
    <row r="92" spans="1:3" ht="14.25">
      <c r="A92" s="6" t="s">
        <v>91</v>
      </c>
      <c r="B92" s="30">
        <v>28507</v>
      </c>
      <c r="C92" s="26">
        <v>28507.41</v>
      </c>
    </row>
    <row r="93" spans="1:3" ht="14.25">
      <c r="A93" s="6" t="s">
        <v>92</v>
      </c>
      <c r="B93" s="30">
        <v>24825949</v>
      </c>
      <c r="C93" s="26">
        <v>24926041.653</v>
      </c>
    </row>
    <row r="94" spans="1:3" ht="14.25">
      <c r="A94" s="15" t="s">
        <v>93</v>
      </c>
      <c r="B94" s="30">
        <v>8200000</v>
      </c>
      <c r="C94" s="26">
        <v>8200000</v>
      </c>
    </row>
    <row r="95" spans="1:3" ht="12">
      <c r="A95" s="6" t="s">
        <v>94</v>
      </c>
      <c r="B95" s="20"/>
      <c r="C95" s="26">
        <v>0</v>
      </c>
    </row>
    <row r="96" spans="1:3" ht="12">
      <c r="A96" s="6" t="s">
        <v>95</v>
      </c>
      <c r="B96" s="20"/>
      <c r="C96" s="26">
        <v>0</v>
      </c>
    </row>
    <row r="97" spans="1:3" ht="14.25">
      <c r="A97" s="6" t="s">
        <v>96</v>
      </c>
      <c r="B97" s="30">
        <v>5594171</v>
      </c>
      <c r="C97" s="26">
        <v>2036970.655</v>
      </c>
    </row>
    <row r="98" spans="1:3" ht="12">
      <c r="A98" s="10" t="s">
        <v>97</v>
      </c>
      <c r="B98" s="20"/>
      <c r="C98" s="20">
        <v>0</v>
      </c>
    </row>
    <row r="99" spans="1:3" ht="12">
      <c r="A99" s="6" t="s">
        <v>98</v>
      </c>
      <c r="B99" s="20"/>
      <c r="C99" s="20">
        <v>0</v>
      </c>
    </row>
    <row r="100" spans="1:4" s="21" customFormat="1" ht="12">
      <c r="A100" s="5" t="s">
        <v>99</v>
      </c>
      <c r="B100" s="20"/>
      <c r="C100" s="20">
        <v>0</v>
      </c>
      <c r="D100"/>
    </row>
    <row r="101" spans="1:3" ht="12">
      <c r="A101" s="15" t="s">
        <v>100</v>
      </c>
      <c r="B101" s="20"/>
      <c r="C101" s="20">
        <v>0</v>
      </c>
    </row>
    <row r="102" spans="1:3" ht="12">
      <c r="A102" s="6" t="s">
        <v>101</v>
      </c>
      <c r="B102" s="20"/>
      <c r="C102" s="20">
        <v>0</v>
      </c>
    </row>
    <row r="103" spans="1:3" ht="12">
      <c r="A103" s="6" t="s">
        <v>102</v>
      </c>
      <c r="B103" s="20"/>
      <c r="C103" s="20">
        <v>0</v>
      </c>
    </row>
    <row r="104" spans="1:3" ht="12">
      <c r="A104" s="4" t="s">
        <v>35</v>
      </c>
      <c r="B104" s="19">
        <f>SUM(B105:B117)</f>
        <v>694339969</v>
      </c>
      <c r="C104" s="31">
        <v>690227028.69</v>
      </c>
    </row>
    <row r="105" spans="1:3" ht="12">
      <c r="A105" s="6" t="s">
        <v>103</v>
      </c>
      <c r="B105" s="20"/>
      <c r="C105" s="20">
        <v>0</v>
      </c>
    </row>
    <row r="106" spans="1:3" ht="12">
      <c r="A106" s="18" t="s">
        <v>136</v>
      </c>
      <c r="B106" s="20"/>
      <c r="C106" s="20">
        <v>0</v>
      </c>
    </row>
    <row r="107" spans="1:3" ht="12">
      <c r="A107" s="8" t="s">
        <v>104</v>
      </c>
      <c r="B107" s="20"/>
      <c r="C107" s="20">
        <v>0</v>
      </c>
    </row>
    <row r="108" spans="1:3" ht="12">
      <c r="A108" s="6" t="s">
        <v>105</v>
      </c>
      <c r="B108" s="20"/>
      <c r="C108" s="20">
        <v>0</v>
      </c>
    </row>
    <row r="109" spans="1:3" ht="12">
      <c r="A109" s="6" t="s">
        <v>36</v>
      </c>
      <c r="B109" s="20"/>
      <c r="C109" s="20">
        <v>0</v>
      </c>
    </row>
    <row r="110" spans="1:3" ht="12">
      <c r="A110" s="6" t="s">
        <v>106</v>
      </c>
      <c r="B110" s="20"/>
      <c r="C110" s="20">
        <v>0</v>
      </c>
    </row>
    <row r="111" spans="1:3" ht="12">
      <c r="A111" s="6" t="s">
        <v>37</v>
      </c>
      <c r="B111" s="20"/>
      <c r="C111" s="26">
        <v>0</v>
      </c>
    </row>
    <row r="112" spans="1:3" ht="14.25">
      <c r="A112" s="9" t="s">
        <v>107</v>
      </c>
      <c r="B112" s="30">
        <v>620558380</v>
      </c>
      <c r="C112" s="26">
        <v>617958224.974</v>
      </c>
    </row>
    <row r="113" spans="1:3" ht="14.25">
      <c r="A113" s="10" t="s">
        <v>108</v>
      </c>
      <c r="B113" s="30">
        <v>32628592</v>
      </c>
      <c r="C113" s="26">
        <v>29740511.768</v>
      </c>
    </row>
    <row r="114" spans="1:3" ht="14.25">
      <c r="A114" s="9" t="s">
        <v>109</v>
      </c>
      <c r="B114" s="30">
        <v>35627000</v>
      </c>
      <c r="C114" s="26">
        <v>36900000</v>
      </c>
    </row>
    <row r="115" spans="1:3" ht="12">
      <c r="A115" s="9" t="s">
        <v>110</v>
      </c>
      <c r="B115" s="20"/>
      <c r="C115" s="20">
        <v>0</v>
      </c>
    </row>
    <row r="116" spans="1:3" ht="12">
      <c r="A116" s="9" t="s">
        <v>111</v>
      </c>
      <c r="B116" s="20"/>
      <c r="C116" s="20">
        <v>0</v>
      </c>
    </row>
    <row r="117" spans="1:3" ht="14.25">
      <c r="A117" s="6" t="s">
        <v>112</v>
      </c>
      <c r="B117" s="30">
        <v>5525997</v>
      </c>
      <c r="C117" s="26">
        <v>5628291.948</v>
      </c>
    </row>
    <row r="118" spans="1:3" ht="12">
      <c r="A118" s="4" t="s">
        <v>38</v>
      </c>
      <c r="B118" s="19">
        <f>B119</f>
        <v>984888135</v>
      </c>
      <c r="C118" s="31">
        <v>963108274.205</v>
      </c>
    </row>
    <row r="119" spans="1:3" ht="12">
      <c r="A119" s="7" t="s">
        <v>39</v>
      </c>
      <c r="B119" s="19">
        <f>B120+B123+B124+B125+B126+B127+B128+B129+B130+B131+B132+B135+B136</f>
        <v>984888135</v>
      </c>
      <c r="C119" s="31">
        <v>963108274.205</v>
      </c>
    </row>
    <row r="120" spans="1:3" ht="12">
      <c r="A120" s="7" t="s">
        <v>40</v>
      </c>
      <c r="B120" s="19">
        <f>B121+B122</f>
        <v>866000000</v>
      </c>
      <c r="C120" s="31">
        <v>866000000</v>
      </c>
    </row>
    <row r="121" spans="1:3" ht="14.25">
      <c r="A121" s="16" t="s">
        <v>114</v>
      </c>
      <c r="B121" s="30">
        <v>866000000</v>
      </c>
      <c r="C121" s="26">
        <v>866000000</v>
      </c>
    </row>
    <row r="122" spans="1:3" ht="12">
      <c r="A122" s="16" t="s">
        <v>113</v>
      </c>
      <c r="B122" s="20"/>
      <c r="C122" s="20">
        <v>0</v>
      </c>
    </row>
    <row r="123" spans="1:3" ht="12">
      <c r="A123" s="5" t="s">
        <v>41</v>
      </c>
      <c r="B123" s="20"/>
      <c r="C123" s="26">
        <v>0</v>
      </c>
    </row>
    <row r="124" spans="1:3" ht="12">
      <c r="A124" s="6" t="s">
        <v>115</v>
      </c>
      <c r="B124" s="20"/>
      <c r="C124" s="20">
        <v>0</v>
      </c>
    </row>
    <row r="125" spans="1:3" ht="12">
      <c r="A125" s="6" t="s">
        <v>116</v>
      </c>
      <c r="B125" s="20"/>
      <c r="C125" s="20">
        <v>0</v>
      </c>
    </row>
    <row r="126" spans="1:3" ht="12">
      <c r="A126" s="6" t="s">
        <v>117</v>
      </c>
      <c r="B126" s="20"/>
      <c r="C126" s="20">
        <v>0</v>
      </c>
    </row>
    <row r="127" spans="1:3" ht="12">
      <c r="A127" s="6" t="s">
        <v>118</v>
      </c>
      <c r="B127" s="20"/>
      <c r="C127" s="20">
        <v>0</v>
      </c>
    </row>
    <row r="128" spans="1:3" ht="12">
      <c r="A128" s="6" t="s">
        <v>119</v>
      </c>
      <c r="B128" s="20"/>
      <c r="C128" s="20">
        <v>0</v>
      </c>
    </row>
    <row r="129" spans="1:3" ht="12">
      <c r="A129" s="6" t="s">
        <v>120</v>
      </c>
      <c r="B129" s="20"/>
      <c r="C129" s="26">
        <v>0</v>
      </c>
    </row>
    <row r="130" spans="1:3" ht="12">
      <c r="A130" s="6" t="s">
        <v>42</v>
      </c>
      <c r="B130" s="20"/>
      <c r="C130" s="20">
        <v>0</v>
      </c>
    </row>
    <row r="131" spans="1:3" ht="12">
      <c r="A131" s="6" t="s">
        <v>121</v>
      </c>
      <c r="B131" s="20"/>
      <c r="C131" s="20">
        <v>0</v>
      </c>
    </row>
    <row r="132" spans="1:3" ht="12">
      <c r="A132" s="7" t="s">
        <v>122</v>
      </c>
      <c r="B132" s="19">
        <f>B133+B134</f>
        <v>123061056</v>
      </c>
      <c r="C132" s="31">
        <v>101269453.054</v>
      </c>
    </row>
    <row r="133" spans="1:3" ht="14.25">
      <c r="A133" s="16" t="s">
        <v>123</v>
      </c>
      <c r="B133" s="30">
        <v>104553937</v>
      </c>
      <c r="C133" s="26">
        <v>-27706723.9</v>
      </c>
    </row>
    <row r="134" spans="1:3" ht="14.25">
      <c r="A134" s="16" t="s">
        <v>124</v>
      </c>
      <c r="B134" s="30">
        <v>18507119</v>
      </c>
      <c r="C134" s="26">
        <v>128976176.954</v>
      </c>
    </row>
    <row r="135" spans="1:3" ht="12">
      <c r="A135" s="6" t="s">
        <v>125</v>
      </c>
      <c r="B135" s="20">
        <v>0</v>
      </c>
      <c r="C135" s="26">
        <v>0</v>
      </c>
    </row>
    <row r="136" spans="1:3" ht="14.25">
      <c r="A136" s="6" t="s">
        <v>126</v>
      </c>
      <c r="B136" s="30">
        <v>-4172921</v>
      </c>
      <c r="C136" s="26">
        <v>-4161178.849</v>
      </c>
    </row>
    <row r="137" spans="1:3" ht="12">
      <c r="A137" s="24" t="s">
        <v>164</v>
      </c>
      <c r="B137" s="19">
        <f>B138+B139</f>
        <v>0</v>
      </c>
      <c r="C137" s="19">
        <v>0</v>
      </c>
    </row>
    <row r="138" spans="1:3" ht="12">
      <c r="A138" s="25" t="s">
        <v>165</v>
      </c>
      <c r="B138" s="20"/>
      <c r="C138" s="26">
        <v>0</v>
      </c>
    </row>
    <row r="139" spans="1:3" ht="12">
      <c r="A139" s="25" t="s">
        <v>166</v>
      </c>
      <c r="B139" s="20"/>
      <c r="C139" s="20">
        <v>0</v>
      </c>
    </row>
    <row r="140" spans="1:3" ht="12">
      <c r="A140" s="2" t="s">
        <v>43</v>
      </c>
      <c r="B140" s="19">
        <f>B81+B118+B137</f>
        <v>1726783382</v>
      </c>
      <c r="C140" s="19">
        <v>1713777956.841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5">
      <c r="A151" s="3" t="s">
        <v>138</v>
      </c>
      <c r="B151" s="33">
        <v>107493446</v>
      </c>
      <c r="C151" s="20">
        <v>86717903.709</v>
      </c>
    </row>
    <row r="152" spans="1:3" ht="12">
      <c r="A152" s="3" t="s">
        <v>139</v>
      </c>
      <c r="B152" s="20"/>
      <c r="C152" s="20">
        <v>42754.11</v>
      </c>
    </row>
    <row r="153" spans="1:3" ht="12">
      <c r="A153" s="2" t="s">
        <v>140</v>
      </c>
      <c r="B153" s="19">
        <f>B151-B152</f>
        <v>107493446</v>
      </c>
      <c r="C153" s="19">
        <v>86675149.599</v>
      </c>
    </row>
    <row r="154" spans="1:3" ht="14.25">
      <c r="A154" s="3" t="s">
        <v>141</v>
      </c>
      <c r="B154" s="30">
        <v>83563274</v>
      </c>
      <c r="C154" s="20">
        <v>68240436.816</v>
      </c>
    </row>
    <row r="155" spans="1:3" ht="12">
      <c r="A155" s="2" t="s">
        <v>142</v>
      </c>
      <c r="B155" s="19">
        <f>B153-B154</f>
        <v>23930172</v>
      </c>
      <c r="C155" s="19">
        <v>18434712.783</v>
      </c>
    </row>
    <row r="156" spans="1:3" ht="14.25">
      <c r="A156" s="3" t="s">
        <v>143</v>
      </c>
      <c r="B156" s="30">
        <v>2781937</v>
      </c>
      <c r="C156" s="20">
        <v>4559349.332</v>
      </c>
    </row>
    <row r="157" spans="1:3" ht="14.25">
      <c r="A157" s="3" t="s">
        <v>144</v>
      </c>
      <c r="B157" s="30">
        <v>906200</v>
      </c>
      <c r="C157" s="20">
        <v>34714.897</v>
      </c>
    </row>
    <row r="158" spans="1:3" ht="12">
      <c r="A158" s="3" t="s">
        <v>145</v>
      </c>
      <c r="B158" s="20"/>
      <c r="C158" s="20">
        <v>33035.377</v>
      </c>
    </row>
    <row r="159" spans="1:3" ht="14.25">
      <c r="A159" s="3" t="s">
        <v>146</v>
      </c>
      <c r="B159" s="30">
        <v>6149147</v>
      </c>
      <c r="C159" s="20">
        <v>0</v>
      </c>
    </row>
    <row r="160" spans="1:3" ht="14.25">
      <c r="A160" s="3" t="s">
        <v>147</v>
      </c>
      <c r="B160" s="30">
        <v>1983125</v>
      </c>
      <c r="C160" s="20">
        <v>1488314.79</v>
      </c>
    </row>
    <row r="161" spans="1:3" ht="14.25">
      <c r="A161" s="3" t="s">
        <v>148</v>
      </c>
      <c r="B161" s="30">
        <v>7057294</v>
      </c>
      <c r="C161" s="20">
        <v>8046353.592</v>
      </c>
    </row>
    <row r="162" spans="1:3" ht="12">
      <c r="A162" s="2" t="s">
        <v>149</v>
      </c>
      <c r="B162" s="19">
        <f>B155+B156-B157+B159-B160-B161</f>
        <v>22914637</v>
      </c>
      <c r="C162" s="19">
        <v>13424678.836</v>
      </c>
    </row>
    <row r="163" spans="1:3" ht="14.25">
      <c r="A163" s="3" t="s">
        <v>150</v>
      </c>
      <c r="B163" s="30">
        <v>50135</v>
      </c>
      <c r="C163" s="20">
        <v>1076534.441</v>
      </c>
    </row>
    <row r="164" spans="1:3" ht="14.25">
      <c r="A164" s="3" t="s">
        <v>151</v>
      </c>
      <c r="B164" s="30">
        <v>-1395</v>
      </c>
      <c r="C164" s="20">
        <v>703754.511</v>
      </c>
    </row>
    <row r="165" spans="1:3" ht="12">
      <c r="A165" s="2" t="s">
        <v>152</v>
      </c>
      <c r="B165" s="19">
        <f>B163-B164</f>
        <v>51530</v>
      </c>
      <c r="C165" s="19">
        <v>372779.93</v>
      </c>
    </row>
    <row r="166" spans="1:3" ht="12">
      <c r="A166" s="2" t="s">
        <v>153</v>
      </c>
      <c r="B166" s="19">
        <f>B162+B165</f>
        <v>22966167</v>
      </c>
      <c r="C166" s="19">
        <v>13797458.766</v>
      </c>
    </row>
    <row r="167" spans="1:3" ht="14.25">
      <c r="A167" s="3" t="s">
        <v>154</v>
      </c>
      <c r="B167" s="30">
        <v>2924039</v>
      </c>
      <c r="C167" s="20">
        <v>1933198.12</v>
      </c>
    </row>
    <row r="168" spans="1:3" ht="12">
      <c r="A168" s="3" t="s">
        <v>155</v>
      </c>
      <c r="B168" s="20"/>
      <c r="C168" s="20">
        <v>0</v>
      </c>
    </row>
    <row r="169" spans="1:3" ht="12">
      <c r="A169" s="2" t="s">
        <v>156</v>
      </c>
      <c r="B169" s="19">
        <f>B166-B167-B168</f>
        <v>20042128</v>
      </c>
      <c r="C169" s="19">
        <v>11864260.646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2019-09-27T03:56:52Z</dcterms:created>
  <dcterms:modified xsi:type="dcterms:W3CDTF">2019-09-27T04:12:34Z</dcterms:modified>
  <cp:category/>
  <cp:version/>
  <cp:contentType/>
  <cp:contentStatus/>
</cp:coreProperties>
</file>